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0500" windowHeight="5565" activeTab="0"/>
  </bookViews>
  <sheets>
    <sheet name="Instructions" sheetId="1" r:id="rId1"/>
    <sheet name="SCRS" sheetId="2" r:id="rId2"/>
    <sheet name="PORS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<sst xmlns="http://schemas.openxmlformats.org/spreadsheetml/2006/main" count="65" uniqueCount="51">
  <si>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40000 Total 04/05 Rpts</t>
  </si>
  <si>
    <t>43000 Total 04/05 Rpts</t>
  </si>
  <si>
    <t>41000 Total 04/05 Rpts</t>
  </si>
  <si>
    <t>42500 Total 04/05 Rpts</t>
  </si>
  <si>
    <t>Supplemental Contribution Report (Form 1227)</t>
  </si>
  <si>
    <t>Supplemental Service Report (Form 1224)</t>
  </si>
  <si>
    <t>PORS Total Per Employer</t>
  </si>
  <si>
    <t>Quarterly</t>
  </si>
  <si>
    <t>Report Totals</t>
  </si>
  <si>
    <t>Supplemental Report Totals</t>
  </si>
  <si>
    <t>SCRS Total (including ORP) Per Employer</t>
  </si>
  <si>
    <t>Employer Incidental Death Benefit Contribution (@ .15%) - SCRS</t>
  </si>
  <si>
    <t>Employer Incidental Death Benefit Contribution (@ .15%) - ORP</t>
  </si>
  <si>
    <t>Supplemental Reports (Forms 1224 and 1227)</t>
  </si>
  <si>
    <t>Quarterly Report (Form 1246)*</t>
  </si>
  <si>
    <t>Adjustment Totals</t>
  </si>
  <si>
    <t>Adjustments to Quarterly Report (spreadsheet prepared/provided by PEBA)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</si>
  <si>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Adjusted by any Form 1223's remitted (Adjustments to Quarterly Payroll Report)</t>
    </r>
  </si>
  <si>
    <t>Employer Incidental Death Benefit Contribution (@ .20%)</t>
  </si>
  <si>
    <t>Employer Accidental Death Benefit Contribution (@.20%)</t>
  </si>
  <si>
    <t>South Carolina Retirement System</t>
  </si>
  <si>
    <t xml:space="preserve">In reconciling employer contributions per the employer's books to the Schedule of Employer Allocations, the following should be taken into consideration - </t>
  </si>
  <si>
    <t xml:space="preserve">Portion of ORP Employer contribution remitted to PEBA </t>
  </si>
  <si>
    <t>Accidental death benefit contributions (PORS members only)</t>
  </si>
  <si>
    <t>Employer contributions (SCRS and PORS members)</t>
  </si>
  <si>
    <t>Incidental death benefit contributions (SCRS, ORP, and PORS members)</t>
  </si>
  <si>
    <t>Employer contributions consist of (from quarterly report - Form 1246):</t>
  </si>
  <si>
    <r>
      <t xml:space="preserve">Retiree Insurance Surcharge is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</si>
  <si>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Adjustments made by PEBA during the quarterly reconciliation process are included. These could have a positive or negative effect on the total and generally result in an invoice being generated to the employer for excess or deficient contributions. PEBA mails the invoice along with a reconciliation spreadsheet as backup for the invoice to the employer after the quarterly reconciliation process is complete.</t>
  </si>
  <si>
    <t>a</t>
  </si>
  <si>
    <t>b</t>
  </si>
  <si>
    <t>c</t>
  </si>
  <si>
    <t>d</t>
  </si>
  <si>
    <r>
      <t xml:space="preserve">Member (employee) contributions are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</si>
  <si>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Employer contributions remitted via a Supplemental Service Report (Form 1224) or Supplemental Contribution Report (Form 1227) are included.</t>
  </si>
  <si>
    <t>n/a</t>
  </si>
  <si>
    <t>Adjustments submitted via Form 1223 (Adjustments to Quarterly Payroll Report) should be taken into consideration.</t>
  </si>
  <si>
    <t>South Carolina Police Officers Retirement System</t>
  </si>
  <si>
    <t>SCRS Total (including ORP) per Schedule of Employer Allocations</t>
  </si>
  <si>
    <t>PORS Total (including ORP) per Schedule of Employer Allocations</t>
  </si>
  <si>
    <t>UPDATE GREEN SHADED CELLS ONLY. THE REST WILL FILL IN BASED ON FORMULAS.</t>
  </si>
  <si>
    <t>FY17 SCRS Rates</t>
  </si>
  <si>
    <t>FY 17 PORS Rates</t>
  </si>
  <si>
    <t>September 2016 Quarter</t>
  </si>
  <si>
    <t>December 2016 Quarter</t>
  </si>
  <si>
    <t>March 2017 Quarter</t>
  </si>
  <si>
    <t>June 2017 Quarter</t>
  </si>
  <si>
    <t>Employer Contributions for Fiscal Year Ended June 30, 2017</t>
  </si>
  <si>
    <t>Employer Regular Contribution (@ 11.41%) - SCRS</t>
  </si>
  <si>
    <t>Employer Regular Contribution (@ 6.41%) - ORP</t>
  </si>
  <si>
    <t>Employer Regular Contribution (@ 13.84%)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</si>
</sst>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u val="singleAccounting"/>
      <sz val="11"/>
      <color indexed="30"/>
      <name val="Calibri"/>
      <family val="2"/>
    </font>
    <font>
      <b/>
      <u val="single"/>
      <sz val="12"/>
      <color indexed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b/>
      <sz val="11"/>
      <color rgb="FF1260A7"/>
      <name val="Calibri"/>
      <family val="2"/>
    </font>
    <font>
      <b/>
      <u val="single"/>
      <sz val="11"/>
      <color rgb="FF1260A7"/>
      <name val="Calibri"/>
      <family val="2"/>
    </font>
    <font>
      <b/>
      <u val="singleAccounting"/>
      <sz val="11"/>
      <color rgb="FF1260A7"/>
      <name val="Calibri"/>
      <family val="2"/>
    </font>
    <font>
      <b/>
      <u val="single"/>
      <sz val="12"/>
      <color rgb="FFA5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rgb="FF1260A7"/>
      </bottom>
    </border>
    <border>
      <left/>
      <right/>
      <top style="thin">
        <color rgb="FF1260A7"/>
      </top>
      <bottom/>
    </border>
    <border>
      <left/>
      <right/>
      <top style="thin">
        <color rgb="FF1260A7"/>
      </top>
      <bottom style="thin">
        <color rgb="FF1260A7"/>
      </bottom>
    </border>
    <border>
      <left/>
      <right/>
      <top style="thin">
        <color rgb="FF1260A7"/>
      </top>
      <bottom style="double">
        <color rgb="FF1260A7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7" fontId="41" fillId="0" borderId="0" xfId="42" applyNumberFormat="1" applyFont="1" applyBorder="1" applyAlignment="1">
      <alignment vertical="center"/>
    </xf>
    <xf numFmtId="44" fontId="0" fillId="0" borderId="0" xfId="44" applyFont="1" applyBorder="1" applyAlignment="1">
      <alignment/>
    </xf>
    <xf numFmtId="43" fontId="0" fillId="0" borderId="0" xfId="42" applyFont="1" applyAlignment="1">
      <alignment horizontal="center" wrapText="1"/>
    </xf>
    <xf numFmtId="44" fontId="43" fillId="0" borderId="0" xfId="44" applyFont="1" applyBorder="1" applyAlignment="1">
      <alignment vertical="center"/>
    </xf>
    <xf numFmtId="7" fontId="44" fillId="0" borderId="0" xfId="42" applyNumberFormat="1" applyFont="1" applyBorder="1" applyAlignment="1">
      <alignment horizontal="center" vertical="center"/>
    </xf>
    <xf numFmtId="44" fontId="41" fillId="0" borderId="0" xfId="42" applyNumberFormat="1" applyFont="1" applyFill="1" applyAlignment="1">
      <alignment horizontal="center"/>
    </xf>
    <xf numFmtId="44" fontId="0" fillId="0" borderId="0" xfId="0" applyNumberFormat="1" applyAlignment="1">
      <alignment/>
    </xf>
    <xf numFmtId="44" fontId="43" fillId="0" borderId="0" xfId="44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43" fillId="0" borderId="0" xfId="44" applyFont="1" applyBorder="1" applyAlignment="1" applyProtection="1">
      <alignment/>
      <protection locked="0"/>
    </xf>
    <xf numFmtId="43" fontId="45" fillId="0" borderId="0" xfId="42" applyFont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44" fontId="45" fillId="0" borderId="0" xfId="44" applyFont="1" applyBorder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 wrapText="1"/>
      <protection locked="0"/>
    </xf>
    <xf numFmtId="44" fontId="41" fillId="0" borderId="0" xfId="42" applyNumberFormat="1" applyFont="1" applyFill="1" applyAlignment="1" applyProtection="1">
      <alignment/>
      <protection locked="0"/>
    </xf>
    <xf numFmtId="44" fontId="46" fillId="0" borderId="0" xfId="44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/>
    </xf>
    <xf numFmtId="44" fontId="43" fillId="0" borderId="10" xfId="44" applyFont="1" applyBorder="1" applyAlignment="1" applyProtection="1">
      <alignment/>
      <protection/>
    </xf>
    <xf numFmtId="43" fontId="0" fillId="0" borderId="0" xfId="42" applyFont="1" applyBorder="1" applyAlignment="1" applyProtection="1">
      <alignment vertical="center"/>
      <protection/>
    </xf>
    <xf numFmtId="44" fontId="43" fillId="0" borderId="10" xfId="44" applyFont="1" applyFill="1" applyBorder="1" applyAlignment="1" applyProtection="1">
      <alignment/>
      <protection/>
    </xf>
    <xf numFmtId="43" fontId="47" fillId="0" borderId="0" xfId="42" applyFont="1" applyFill="1" applyBorder="1" applyAlignment="1" applyProtection="1">
      <alignment vertical="center"/>
      <protection/>
    </xf>
    <xf numFmtId="43" fontId="0" fillId="0" borderId="0" xfId="42" applyFont="1" applyFill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44" fontId="43" fillId="0" borderId="0" xfId="44" applyFont="1" applyFill="1" applyBorder="1" applyAlignment="1">
      <alignment/>
    </xf>
    <xf numFmtId="43" fontId="0" fillId="33" borderId="0" xfId="42" applyFont="1" applyFill="1" applyAlignment="1" applyProtection="1">
      <alignment/>
      <protection locked="0"/>
    </xf>
    <xf numFmtId="43" fontId="43" fillId="33" borderId="0" xfId="42" applyFont="1" applyFill="1" applyBorder="1" applyAlignment="1" applyProtection="1">
      <alignment/>
      <protection locked="0"/>
    </xf>
    <xf numFmtId="43" fontId="0" fillId="33" borderId="0" xfId="42" applyFont="1" applyFill="1" applyAlignment="1" applyProtection="1">
      <alignment horizontal="center"/>
      <protection locked="0"/>
    </xf>
    <xf numFmtId="43" fontId="0" fillId="33" borderId="0" xfId="42" applyFont="1" applyFill="1" applyBorder="1" applyAlignment="1" applyProtection="1">
      <alignment horizontal="center"/>
      <protection locked="0"/>
    </xf>
    <xf numFmtId="43" fontId="0" fillId="33" borderId="0" xfId="42" applyFont="1" applyFill="1" applyAlignment="1" applyProtection="1">
      <alignment/>
      <protection locked="0"/>
    </xf>
    <xf numFmtId="44" fontId="43" fillId="33" borderId="0" xfId="44" applyFont="1" applyFill="1" applyBorder="1" applyAlignment="1" applyProtection="1">
      <alignment/>
      <protection locked="0"/>
    </xf>
    <xf numFmtId="43" fontId="46" fillId="33" borderId="0" xfId="42" applyFont="1" applyFill="1" applyAlignment="1" applyProtection="1">
      <alignment/>
      <protection locked="0"/>
    </xf>
    <xf numFmtId="0" fontId="48" fillId="0" borderId="0" xfId="0" applyFont="1" applyAlignment="1">
      <alignment/>
    </xf>
    <xf numFmtId="43" fontId="49" fillId="0" borderId="0" xfId="42" applyFont="1" applyAlignment="1" applyProtection="1">
      <alignment horizontal="center"/>
      <protection/>
    </xf>
    <xf numFmtId="43" fontId="49" fillId="0" borderId="0" xfId="42" applyFont="1" applyFill="1" applyAlignment="1" applyProtection="1">
      <alignment horizontal="center"/>
      <protection/>
    </xf>
    <xf numFmtId="43" fontId="48" fillId="0" borderId="0" xfId="42" applyFont="1" applyAlignment="1">
      <alignment horizontal="center"/>
    </xf>
    <xf numFmtId="43" fontId="49" fillId="0" borderId="0" xfId="42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right" vertical="center"/>
      <protection/>
    </xf>
    <xf numFmtId="0" fontId="49" fillId="0" borderId="0" xfId="0" applyFont="1" applyAlignment="1">
      <alignment horizontal="center" wrapText="1"/>
    </xf>
    <xf numFmtId="43" fontId="50" fillId="0" borderId="0" xfId="42" applyFont="1" applyAlignment="1">
      <alignment horizontal="center"/>
    </xf>
    <xf numFmtId="0" fontId="48" fillId="0" borderId="0" xfId="0" applyFont="1" applyAlignment="1" applyProtection="1">
      <alignment/>
      <protection/>
    </xf>
    <xf numFmtId="43" fontId="48" fillId="0" borderId="0" xfId="42" applyFont="1" applyAlignment="1" applyProtection="1">
      <alignment horizontal="center"/>
      <protection/>
    </xf>
    <xf numFmtId="43" fontId="50" fillId="0" borderId="0" xfId="42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wrapText="1"/>
      <protection/>
    </xf>
    <xf numFmtId="44" fontId="43" fillId="0" borderId="12" xfId="44" applyFont="1" applyBorder="1" applyAlignment="1" applyProtection="1">
      <alignment/>
      <protection/>
    </xf>
    <xf numFmtId="44" fontId="43" fillId="0" borderId="12" xfId="44" applyFont="1" applyFill="1" applyBorder="1" applyAlignment="1" applyProtection="1">
      <alignment/>
      <protection/>
    </xf>
    <xf numFmtId="44" fontId="43" fillId="0" borderId="0" xfId="44" applyFont="1" applyBorder="1" applyAlignment="1" applyProtection="1">
      <alignment/>
      <protection/>
    </xf>
    <xf numFmtId="43" fontId="0" fillId="33" borderId="11" xfId="42" applyFont="1" applyFill="1" applyBorder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/>
    </xf>
    <xf numFmtId="43" fontId="43" fillId="33" borderId="11" xfId="42" applyFont="1" applyFill="1" applyBorder="1" applyAlignment="1" applyProtection="1">
      <alignment/>
      <protection locked="0"/>
    </xf>
    <xf numFmtId="43" fontId="47" fillId="33" borderId="11" xfId="42" applyFont="1" applyFill="1" applyBorder="1" applyAlignment="1" applyProtection="1">
      <alignment vertical="center"/>
      <protection locked="0"/>
    </xf>
    <xf numFmtId="43" fontId="0" fillId="0" borderId="11" xfId="42" applyFont="1" applyBorder="1" applyAlignment="1" applyProtection="1">
      <alignment/>
      <protection/>
    </xf>
    <xf numFmtId="44" fontId="43" fillId="0" borderId="13" xfId="44" applyFont="1" applyBorder="1" applyAlignment="1" applyProtection="1">
      <alignment/>
      <protection/>
    </xf>
    <xf numFmtId="44" fontId="43" fillId="0" borderId="12" xfId="44" applyFont="1" applyBorder="1" applyAlignment="1" applyProtection="1">
      <alignment/>
      <protection locked="0"/>
    </xf>
    <xf numFmtId="44" fontId="43" fillId="0" borderId="14" xfId="44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43" fontId="0" fillId="0" borderId="11" xfId="0" applyNumberFormat="1" applyBorder="1" applyAlignment="1">
      <alignment/>
    </xf>
    <xf numFmtId="44" fontId="43" fillId="0" borderId="13" xfId="44" applyFont="1" applyBorder="1" applyAlignment="1">
      <alignment/>
    </xf>
    <xf numFmtId="43" fontId="0" fillId="0" borderId="11" xfId="42" applyFont="1" applyBorder="1" applyAlignment="1">
      <alignment/>
    </xf>
    <xf numFmtId="44" fontId="43" fillId="33" borderId="11" xfId="44" applyFont="1" applyFill="1" applyBorder="1" applyAlignment="1" applyProtection="1">
      <alignment/>
      <protection locked="0"/>
    </xf>
    <xf numFmtId="43" fontId="47" fillId="33" borderId="11" xfId="42" applyFont="1" applyFill="1" applyBorder="1" applyAlignment="1">
      <alignment vertical="center"/>
    </xf>
    <xf numFmtId="44" fontId="43" fillId="0" borderId="14" xfId="44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2.140625" style="0" customWidth="1"/>
    <col min="2" max="2" width="2.421875" style="0" customWidth="1"/>
    <col min="3" max="9" width="8.8515625" style="0" customWidth="1"/>
    <col min="10" max="10" width="2.8515625" style="0" customWidth="1"/>
    <col min="11" max="12" width="15.7109375" style="0" customWidth="1"/>
  </cols>
  <sheetData>
    <row r="1" spans="1:13" ht="32.25" customHeight="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4"/>
      <c r="M1" s="14"/>
    </row>
    <row r="3" spans="1:12" ht="27.75" customHeight="1">
      <c r="A3" s="16">
        <v>1</v>
      </c>
      <c r="B3" s="89" t="s">
        <v>33</v>
      </c>
      <c r="C3" s="89"/>
      <c r="D3" s="89"/>
      <c r="E3" s="89"/>
      <c r="F3" s="89"/>
      <c r="G3" s="89"/>
      <c r="H3" s="89"/>
      <c r="I3" s="89"/>
      <c r="J3" s="20"/>
      <c r="K3" s="20"/>
      <c r="L3" s="15"/>
    </row>
    <row r="4" spans="1:9" ht="27.75" customHeight="1">
      <c r="A4" s="16">
        <v>2</v>
      </c>
      <c r="B4" s="89" t="s">
        <v>27</v>
      </c>
      <c r="C4" s="89"/>
      <c r="D4" s="89"/>
      <c r="E4" s="89"/>
      <c r="F4" s="89"/>
      <c r="G4" s="89"/>
      <c r="H4" s="89"/>
      <c r="I4" s="89"/>
    </row>
    <row r="5" spans="1:12" ht="27.75" customHeight="1">
      <c r="A5" s="16">
        <v>3</v>
      </c>
      <c r="B5" s="89" t="s">
        <v>26</v>
      </c>
      <c r="C5" s="89"/>
      <c r="D5" s="89"/>
      <c r="E5" s="89"/>
      <c r="F5" s="89"/>
      <c r="G5" s="89"/>
      <c r="H5" s="89"/>
      <c r="I5" s="89"/>
      <c r="J5" s="21"/>
      <c r="K5" s="22" t="s">
        <v>41</v>
      </c>
      <c r="L5" s="22" t="s">
        <v>42</v>
      </c>
    </row>
    <row r="6" spans="1:12" ht="21" customHeight="1">
      <c r="A6" s="16"/>
      <c r="B6" s="18" t="s">
        <v>29</v>
      </c>
      <c r="C6" s="17" t="s">
        <v>24</v>
      </c>
      <c r="D6" s="19"/>
      <c r="E6" s="13"/>
      <c r="F6" s="13"/>
      <c r="G6" s="13"/>
      <c r="H6" s="13"/>
      <c r="I6" s="13"/>
      <c r="J6" s="13"/>
      <c r="K6" s="23">
        <v>0.1141</v>
      </c>
      <c r="L6" s="23">
        <v>0.1384</v>
      </c>
    </row>
    <row r="7" spans="1:12" ht="21" customHeight="1">
      <c r="A7" s="16"/>
      <c r="B7" s="18" t="s">
        <v>30</v>
      </c>
      <c r="C7" s="17" t="s">
        <v>22</v>
      </c>
      <c r="D7" s="19"/>
      <c r="E7" s="13"/>
      <c r="F7" s="13"/>
      <c r="G7" s="13"/>
      <c r="H7" s="13"/>
      <c r="I7" s="13"/>
      <c r="J7" s="13"/>
      <c r="K7" s="23">
        <v>0.0641</v>
      </c>
      <c r="L7" s="24" t="s">
        <v>35</v>
      </c>
    </row>
    <row r="8" spans="1:12" ht="21" customHeight="1">
      <c r="A8" s="16"/>
      <c r="B8" s="18" t="s">
        <v>31</v>
      </c>
      <c r="C8" s="17" t="s">
        <v>25</v>
      </c>
      <c r="D8" s="19"/>
      <c r="E8" s="13"/>
      <c r="F8" s="13"/>
      <c r="G8" s="13"/>
      <c r="H8" s="13"/>
      <c r="I8" s="13"/>
      <c r="J8" s="13"/>
      <c r="K8" s="23">
        <v>0.0015</v>
      </c>
      <c r="L8" s="23">
        <v>0.002</v>
      </c>
    </row>
    <row r="9" spans="1:12" ht="21" customHeight="1">
      <c r="A9" s="16"/>
      <c r="B9" s="18" t="s">
        <v>32</v>
      </c>
      <c r="C9" s="17" t="s">
        <v>23</v>
      </c>
      <c r="D9" s="19"/>
      <c r="E9" s="13"/>
      <c r="F9" s="13"/>
      <c r="G9" s="13"/>
      <c r="H9" s="13"/>
      <c r="I9" s="13"/>
      <c r="J9" s="13"/>
      <c r="K9" s="24" t="s">
        <v>35</v>
      </c>
      <c r="L9" s="23">
        <v>0.002</v>
      </c>
    </row>
    <row r="10" spans="1:12" ht="42" customHeight="1">
      <c r="A10" s="16">
        <v>4</v>
      </c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69.75" customHeight="1">
      <c r="A11" s="16">
        <v>5</v>
      </c>
      <c r="B11" s="89" t="s">
        <v>28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s="17" customFormat="1" ht="27.75" customHeight="1">
      <c r="A12" s="16">
        <v>6</v>
      </c>
      <c r="B12" s="89" t="s">
        <v>36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 sheet="1" objects="1" scenarios="1"/>
  <mergeCells count="7">
    <mergeCell ref="B11:L11"/>
    <mergeCell ref="B12:L12"/>
    <mergeCell ref="A1:K1"/>
    <mergeCell ref="B3:I3"/>
    <mergeCell ref="B4:I4"/>
    <mergeCell ref="B5:I5"/>
    <mergeCell ref="B10:L10"/>
  </mergeCells>
  <printOptions/>
  <pageMargins left="0.2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5" zoomScaleNormal="85" zoomScalePageLayoutView="0" workbookViewId="0" topLeftCell="A1">
      <selection activeCell="A7" sqref="A7"/>
    </sheetView>
  </sheetViews>
  <sheetFormatPr defaultColWidth="8.8515625" defaultRowHeight="15"/>
  <cols>
    <col min="1" max="1" width="59.7109375" style="26" customWidth="1"/>
    <col min="2" max="2" width="24.28125" style="25" customWidth="1"/>
    <col min="3" max="3" width="23.8515625" style="25" customWidth="1"/>
    <col min="4" max="4" width="22.57421875" style="25" customWidth="1"/>
    <col min="5" max="5" width="22.140625" style="25" customWidth="1"/>
    <col min="6" max="6" width="21.7109375" style="25" customWidth="1"/>
    <col min="7" max="7" width="14.140625" style="25" bestFit="1" customWidth="1"/>
    <col min="8" max="8" width="11.140625" style="25" bestFit="1" customWidth="1"/>
    <col min="9" max="9" width="14.140625" style="26" bestFit="1" customWidth="1"/>
    <col min="10" max="16384" width="8.8515625" style="26" customWidth="1"/>
  </cols>
  <sheetData>
    <row r="1" spans="1:6" ht="15.75">
      <c r="A1" s="63" t="s">
        <v>20</v>
      </c>
      <c r="B1" s="95" t="s">
        <v>40</v>
      </c>
      <c r="C1" s="95"/>
      <c r="D1" s="95"/>
      <c r="E1" s="95"/>
      <c r="F1" s="95"/>
    </row>
    <row r="2" ht="15">
      <c r="A2" s="54" t="s">
        <v>47</v>
      </c>
    </row>
    <row r="3" spans="1:6" ht="15">
      <c r="A3" s="35"/>
      <c r="B3" s="55" t="s">
        <v>43</v>
      </c>
      <c r="C3" s="56" t="s">
        <v>44</v>
      </c>
      <c r="D3" s="55" t="s">
        <v>45</v>
      </c>
      <c r="E3" s="56" t="s">
        <v>46</v>
      </c>
      <c r="F3" s="64" t="s">
        <v>7</v>
      </c>
    </row>
    <row r="4" spans="1:6" ht="15">
      <c r="A4" s="67" t="s">
        <v>14</v>
      </c>
      <c r="C4" s="43"/>
      <c r="E4" s="43"/>
      <c r="F4" s="55" t="s">
        <v>8</v>
      </c>
    </row>
    <row r="5" spans="1:8" ht="15">
      <c r="A5" s="36" t="s">
        <v>48</v>
      </c>
      <c r="B5" s="47"/>
      <c r="C5" s="47"/>
      <c r="D5" s="47"/>
      <c r="E5" s="47"/>
      <c r="F5" s="37">
        <f>SUM(B5:E5)</f>
        <v>0</v>
      </c>
      <c r="G5" s="27"/>
      <c r="H5" s="26"/>
    </row>
    <row r="6" spans="1:8" ht="15">
      <c r="A6" s="36" t="s">
        <v>49</v>
      </c>
      <c r="B6" s="47"/>
      <c r="C6" s="47"/>
      <c r="D6" s="47"/>
      <c r="E6" s="47"/>
      <c r="F6" s="38">
        <f>SUM(B6:E6)</f>
        <v>0</v>
      </c>
      <c r="G6" s="26"/>
      <c r="H6" s="26"/>
    </row>
    <row r="7" spans="1:8" ht="15">
      <c r="A7" s="36" t="s">
        <v>11</v>
      </c>
      <c r="B7" s="47"/>
      <c r="C7" s="47"/>
      <c r="D7" s="47"/>
      <c r="E7" s="47"/>
      <c r="F7" s="38">
        <f>SUM(B7:E7)</f>
        <v>0</v>
      </c>
      <c r="G7" s="26"/>
      <c r="H7" s="26"/>
    </row>
    <row r="8" spans="1:8" ht="15">
      <c r="A8" s="36" t="s">
        <v>12</v>
      </c>
      <c r="B8" s="47"/>
      <c r="C8" s="47"/>
      <c r="D8" s="72"/>
      <c r="E8" s="72"/>
      <c r="F8" s="76">
        <f>SUM(B8:E8)</f>
        <v>0</v>
      </c>
      <c r="G8" s="26"/>
      <c r="H8" s="26"/>
    </row>
    <row r="9" spans="2:8" ht="15">
      <c r="B9" s="69">
        <f>SUM(B5:B8)</f>
        <v>0</v>
      </c>
      <c r="C9" s="70">
        <f>SUM(C5:C8)</f>
        <v>0</v>
      </c>
      <c r="D9" s="71">
        <f>SUM(D5:D8)</f>
        <v>0</v>
      </c>
      <c r="E9" s="73">
        <f>SUM(E5:E8)</f>
        <v>0</v>
      </c>
      <c r="F9" s="77">
        <f>SUM(F5:F8)</f>
        <v>0</v>
      </c>
      <c r="G9" s="26"/>
      <c r="H9" s="26"/>
    </row>
    <row r="10" spans="2:8" ht="15">
      <c r="B10" s="28"/>
      <c r="C10" s="44"/>
      <c r="D10" s="28"/>
      <c r="E10" s="44"/>
      <c r="F10" s="28"/>
      <c r="G10" s="26"/>
      <c r="H10" s="26"/>
    </row>
    <row r="11" spans="1:8" ht="32.25">
      <c r="A11" s="68" t="s">
        <v>16</v>
      </c>
      <c r="B11" s="28"/>
      <c r="C11" s="44"/>
      <c r="D11" s="28"/>
      <c r="E11" s="44"/>
      <c r="F11" s="65" t="s">
        <v>15</v>
      </c>
      <c r="G11" s="26"/>
      <c r="H11" s="26"/>
    </row>
    <row r="12" spans="1:8" ht="15">
      <c r="A12" s="36" t="str">
        <f>A5</f>
        <v>Employer Regular Contribution (@ 11.41%) - SCRS</v>
      </c>
      <c r="B12" s="48"/>
      <c r="C12" s="48"/>
      <c r="D12" s="48"/>
      <c r="E12" s="48"/>
      <c r="F12" s="38">
        <f>SUM(B12:E12)</f>
        <v>0</v>
      </c>
      <c r="G12" s="26"/>
      <c r="H12" s="26"/>
    </row>
    <row r="13" spans="1:8" ht="15">
      <c r="A13" s="36" t="str">
        <f>A6</f>
        <v>Employer Regular Contribution (@ 6.41%) - ORP</v>
      </c>
      <c r="B13" s="48"/>
      <c r="C13" s="48"/>
      <c r="D13" s="48"/>
      <c r="E13" s="48"/>
      <c r="F13" s="38">
        <f>SUM(B13:E13)</f>
        <v>0</v>
      </c>
      <c r="G13" s="26"/>
      <c r="H13" s="26"/>
    </row>
    <row r="14" spans="1:8" ht="15">
      <c r="A14" s="36" t="str">
        <f>A7</f>
        <v>Employer Incidental Death Benefit Contribution (@ .15%) - SCRS</v>
      </c>
      <c r="B14" s="48"/>
      <c r="C14" s="48"/>
      <c r="D14" s="48"/>
      <c r="E14" s="48"/>
      <c r="F14" s="38">
        <f>SUM(B14:E14)</f>
        <v>0</v>
      </c>
      <c r="G14" s="26"/>
      <c r="H14" s="26"/>
    </row>
    <row r="15" spans="1:8" ht="15">
      <c r="A15" s="36" t="str">
        <f>A8</f>
        <v>Employer Incidental Death Benefit Contribution (@ .15%) - ORP</v>
      </c>
      <c r="B15" s="48"/>
      <c r="C15" s="48"/>
      <c r="D15" s="74"/>
      <c r="E15" s="48"/>
      <c r="F15" s="38">
        <f>SUM(B15:E15)</f>
        <v>0</v>
      </c>
      <c r="G15" s="26"/>
      <c r="H15" s="26"/>
    </row>
    <row r="16" spans="2:8" ht="15">
      <c r="B16" s="69">
        <f>SUM(B12:B15)</f>
        <v>0</v>
      </c>
      <c r="C16" s="70">
        <f>SUM(C12:C15)</f>
        <v>0</v>
      </c>
      <c r="D16" s="71">
        <f>SUM(D12:D15)</f>
        <v>0</v>
      </c>
      <c r="E16" s="41">
        <f>SUM(E12:E15)</f>
        <v>0</v>
      </c>
      <c r="F16" s="69">
        <f>SUM(F12:F15)</f>
        <v>0</v>
      </c>
      <c r="G16" s="26"/>
      <c r="H16" s="26"/>
    </row>
    <row r="17" spans="2:8" ht="15">
      <c r="B17" s="28"/>
      <c r="C17" s="28"/>
      <c r="D17" s="28"/>
      <c r="E17" s="28"/>
      <c r="F17" s="78"/>
      <c r="G17" s="26"/>
      <c r="H17" s="26"/>
    </row>
    <row r="18" spans="1:8" ht="23.25" customHeight="1">
      <c r="A18" s="36"/>
      <c r="B18" s="92" t="str">
        <f>A5</f>
        <v>Employer Regular Contribution (@ 11.41%) - SCRS</v>
      </c>
      <c r="C18" s="92" t="str">
        <f>A6</f>
        <v>Employer Regular Contribution (@ 6.41%) - ORP</v>
      </c>
      <c r="D18" s="92" t="str">
        <f>A7</f>
        <v>Employer Incidental Death Benefit Contribution (@ .15%) - SCRS</v>
      </c>
      <c r="E18" s="92" t="str">
        <f>A8</f>
        <v>Employer Incidental Death Benefit Contribution (@ .15%) - ORP</v>
      </c>
      <c r="F18" s="37"/>
      <c r="H18" s="30"/>
    </row>
    <row r="19" spans="1:9" ht="34.5" customHeight="1">
      <c r="A19" s="67" t="s">
        <v>13</v>
      </c>
      <c r="B19" s="93"/>
      <c r="C19" s="93"/>
      <c r="D19" s="93"/>
      <c r="E19" s="94"/>
      <c r="F19" s="66" t="s">
        <v>9</v>
      </c>
      <c r="H19" s="29"/>
      <c r="I19" s="30"/>
    </row>
    <row r="20" spans="1:9" ht="17.25">
      <c r="A20" s="26" t="s">
        <v>4</v>
      </c>
      <c r="B20" s="49"/>
      <c r="C20" s="50"/>
      <c r="D20" s="49"/>
      <c r="E20" s="49"/>
      <c r="F20" s="40">
        <f>SUM(B20:E20)</f>
        <v>0</v>
      </c>
      <c r="G20" s="31"/>
      <c r="H20" s="29"/>
      <c r="I20" s="30"/>
    </row>
    <row r="21" spans="1:8" ht="15">
      <c r="A21" s="26" t="s">
        <v>5</v>
      </c>
      <c r="B21" s="51"/>
      <c r="C21" s="51"/>
      <c r="D21" s="51"/>
      <c r="E21" s="49"/>
      <c r="F21" s="76">
        <f>SUM(B21:E21)</f>
        <v>0</v>
      </c>
      <c r="G21" s="30"/>
      <c r="H21" s="26"/>
    </row>
    <row r="22" spans="2:8" ht="15">
      <c r="B22" s="39">
        <f>SUM(B21:B21)</f>
        <v>0</v>
      </c>
      <c r="C22" s="41">
        <f>SUM(C21:C21)</f>
        <v>0</v>
      </c>
      <c r="D22" s="39">
        <f>SUM(D21:D21)</f>
        <v>0</v>
      </c>
      <c r="E22" s="41">
        <f>SUM(E21:E21)</f>
        <v>0</v>
      </c>
      <c r="F22" s="77">
        <f>SUM(F20:F21)</f>
        <v>0</v>
      </c>
      <c r="G22" s="30"/>
      <c r="H22" s="26"/>
    </row>
    <row r="23" spans="2:9" ht="15" hidden="1">
      <c r="B23" s="32" t="s">
        <v>0</v>
      </c>
      <c r="C23" s="32" t="s">
        <v>2</v>
      </c>
      <c r="D23" s="32" t="s">
        <v>1</v>
      </c>
      <c r="E23" s="32" t="s">
        <v>3</v>
      </c>
      <c r="I23" s="30"/>
    </row>
    <row r="24" spans="3:9" ht="15">
      <c r="C24" s="30"/>
      <c r="E24" s="30"/>
      <c r="G24" s="30"/>
      <c r="H24" s="30"/>
      <c r="I24" s="30"/>
    </row>
    <row r="25" spans="3:9" ht="15">
      <c r="C25" s="30"/>
      <c r="E25" s="30"/>
      <c r="G25" s="30"/>
      <c r="H25" s="30"/>
      <c r="I25" s="30"/>
    </row>
    <row r="26" spans="1:5" ht="15">
      <c r="A26" s="60" t="s">
        <v>10</v>
      </c>
      <c r="B26" s="42">
        <f>F9+F16+F22</f>
        <v>0</v>
      </c>
      <c r="C26" s="33"/>
      <c r="D26" s="33"/>
      <c r="E26" s="34"/>
    </row>
    <row r="27" spans="1:2" ht="15">
      <c r="A27" s="60" t="s">
        <v>38</v>
      </c>
      <c r="B27" s="75"/>
    </row>
    <row r="28" ht="15.75" thickBot="1">
      <c r="B28" s="79">
        <f>B26-B27</f>
        <v>0</v>
      </c>
    </row>
    <row r="29" ht="15.75" thickTop="1"/>
    <row r="30" ht="15">
      <c r="A30" s="36" t="s">
        <v>17</v>
      </c>
    </row>
  </sheetData>
  <sheetProtection/>
  <mergeCells count="5">
    <mergeCell ref="B18:B19"/>
    <mergeCell ref="C18:C19"/>
    <mergeCell ref="D18:D19"/>
    <mergeCell ref="E18:E19"/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60.421875" style="0" customWidth="1"/>
    <col min="2" max="3" width="23.7109375" style="2" customWidth="1"/>
    <col min="4" max="5" width="21.7109375" style="2" customWidth="1"/>
    <col min="6" max="6" width="21.7109375" style="0" customWidth="1"/>
  </cols>
  <sheetData>
    <row r="1" spans="1:6" ht="15.75">
      <c r="A1" s="54" t="s">
        <v>37</v>
      </c>
      <c r="B1" s="95" t="s">
        <v>40</v>
      </c>
      <c r="C1" s="95"/>
      <c r="D1" s="95"/>
      <c r="E1" s="95"/>
      <c r="F1" s="95"/>
    </row>
    <row r="2" ht="15">
      <c r="A2" s="54" t="str">
        <f>SCRS!A2</f>
        <v>Employer Contributions for Fiscal Year Ended June 30, 2017</v>
      </c>
    </row>
    <row r="3" spans="1:6" ht="15">
      <c r="A3" s="1"/>
      <c r="B3" s="55" t="str">
        <f>SCRS!B3</f>
        <v>September 2016 Quarter</v>
      </c>
      <c r="C3" s="56" t="str">
        <f>SCRS!C3</f>
        <v>December 2016 Quarter</v>
      </c>
      <c r="D3" s="55" t="str">
        <f>SCRS!D3</f>
        <v>March 2017 Quarter</v>
      </c>
      <c r="E3" s="56" t="str">
        <f>SCRS!E3</f>
        <v>June 2017 Quarter</v>
      </c>
      <c r="F3" s="57" t="s">
        <v>7</v>
      </c>
    </row>
    <row r="4" spans="1:6" ht="15">
      <c r="A4" s="80" t="s">
        <v>14</v>
      </c>
      <c r="C4" s="45"/>
      <c r="E4" s="45"/>
      <c r="F4" s="58" t="s">
        <v>8</v>
      </c>
    </row>
    <row r="5" spans="1:6" ht="15">
      <c r="A5" t="s">
        <v>50</v>
      </c>
      <c r="B5" s="47"/>
      <c r="C5" s="47"/>
      <c r="D5" s="47"/>
      <c r="E5" s="47"/>
      <c r="F5" s="3">
        <f>SUM(B5:E5)</f>
        <v>0</v>
      </c>
    </row>
    <row r="6" spans="1:6" ht="15">
      <c r="A6" t="s">
        <v>18</v>
      </c>
      <c r="B6" s="47"/>
      <c r="C6" s="47"/>
      <c r="D6" s="47"/>
      <c r="E6" s="47"/>
      <c r="F6" s="3">
        <f>SUM(B6:E6)</f>
        <v>0</v>
      </c>
    </row>
    <row r="7" spans="1:6" ht="15">
      <c r="A7" t="s">
        <v>19</v>
      </c>
      <c r="B7" s="72"/>
      <c r="C7" s="72"/>
      <c r="D7" s="72"/>
      <c r="E7" s="72"/>
      <c r="F7" s="83">
        <f>SUM(B7:E7)</f>
        <v>0</v>
      </c>
    </row>
    <row r="8" spans="2:6" ht="15">
      <c r="B8" s="11">
        <f>SUM(B5:B7)</f>
        <v>0</v>
      </c>
      <c r="C8" s="46">
        <f>SUM(C5:C7)</f>
        <v>0</v>
      </c>
      <c r="D8" s="11">
        <f>SUM(D5:D7)</f>
        <v>0</v>
      </c>
      <c r="E8" s="46">
        <f>SUM(E5:E7)</f>
        <v>0</v>
      </c>
      <c r="F8" s="84">
        <f>SUM(B8:E8)</f>
        <v>0</v>
      </c>
    </row>
    <row r="9" spans="2:6" ht="15">
      <c r="B9" s="11"/>
      <c r="C9" s="46"/>
      <c r="D9" s="11"/>
      <c r="E9" s="46"/>
      <c r="F9" s="10"/>
    </row>
    <row r="10" spans="1:6" ht="32.25">
      <c r="A10" s="81" t="s">
        <v>16</v>
      </c>
      <c r="B10" s="11"/>
      <c r="C10" s="46"/>
      <c r="D10" s="11"/>
      <c r="E10" s="46"/>
      <c r="F10" s="62" t="s">
        <v>15</v>
      </c>
    </row>
    <row r="11" spans="1:6" ht="15">
      <c r="A11" t="str">
        <f>A5</f>
        <v>Employer Regular Contribution (@ 13.84%)</v>
      </c>
      <c r="B11" s="52"/>
      <c r="C11" s="52"/>
      <c r="D11" s="52"/>
      <c r="E11" s="52"/>
      <c r="F11" s="2">
        <f>SUM(B11:E11)</f>
        <v>0</v>
      </c>
    </row>
    <row r="12" spans="1:6" ht="15">
      <c r="A12" t="str">
        <f>A6</f>
        <v>Employer Incidental Death Benefit Contribution (@ .20%)</v>
      </c>
      <c r="B12" s="47"/>
      <c r="C12" s="47"/>
      <c r="D12" s="47"/>
      <c r="E12" s="47"/>
      <c r="F12" s="2">
        <f>SUM(B12:E12)</f>
        <v>0</v>
      </c>
    </row>
    <row r="13" spans="1:6" ht="15">
      <c r="A13" t="str">
        <f>A7</f>
        <v>Employer Accidental Death Benefit Contribution (@.20%)</v>
      </c>
      <c r="B13" s="86"/>
      <c r="C13" s="86"/>
      <c r="D13" s="86"/>
      <c r="E13" s="86"/>
      <c r="F13" s="85">
        <f>SUM(B13:E13)</f>
        <v>0</v>
      </c>
    </row>
    <row r="14" spans="2:6" ht="15">
      <c r="B14" s="11">
        <f>SUM(B11:B13)</f>
        <v>0</v>
      </c>
      <c r="C14" s="46">
        <f>SUM(C11:C13)</f>
        <v>0</v>
      </c>
      <c r="D14" s="11">
        <f>SUM(D11:D13)</f>
        <v>0</v>
      </c>
      <c r="E14" s="46">
        <f>SUM(E11:E13)</f>
        <v>0</v>
      </c>
      <c r="F14" s="84">
        <f>SUM(F11:F13)</f>
        <v>0</v>
      </c>
    </row>
    <row r="15" spans="2:6" ht="15">
      <c r="B15" s="11"/>
      <c r="C15" s="11"/>
      <c r="D15" s="11"/>
      <c r="E15" s="11"/>
      <c r="F15" s="10"/>
    </row>
    <row r="17" spans="1:5" ht="45">
      <c r="A17" s="80" t="s">
        <v>13</v>
      </c>
      <c r="B17" s="82" t="str">
        <f>A5</f>
        <v>Employer Regular Contribution (@ 13.84%)</v>
      </c>
      <c r="C17" s="82" t="str">
        <f>A6</f>
        <v>Employer Incidental Death Benefit Contribution (@ .20%)</v>
      </c>
      <c r="D17" s="82" t="str">
        <f>A7</f>
        <v>Employer Accidental Death Benefit Contribution (@.20%)</v>
      </c>
      <c r="E17" s="61" t="s">
        <v>9</v>
      </c>
    </row>
    <row r="18" spans="1:5" ht="15">
      <c r="A18" s="26" t="s">
        <v>4</v>
      </c>
      <c r="B18" s="47"/>
      <c r="C18" s="47"/>
      <c r="D18" s="47"/>
      <c r="E18" s="3">
        <f>SUM(B18:D18)</f>
        <v>0</v>
      </c>
    </row>
    <row r="19" spans="1:5" ht="15">
      <c r="A19" s="26" t="s">
        <v>5</v>
      </c>
      <c r="B19" s="51"/>
      <c r="C19" s="47"/>
      <c r="D19" s="53"/>
      <c r="E19" s="83">
        <f>SUM(B19:D19)</f>
        <v>0</v>
      </c>
    </row>
    <row r="20" spans="2:5" ht="15">
      <c r="B20" s="12">
        <f>SUM(B18:B19)</f>
        <v>0</v>
      </c>
      <c r="C20" s="12">
        <f>SUM(C18:C19)</f>
        <v>0</v>
      </c>
      <c r="D20" s="12">
        <f>SUM(D18:D19)</f>
        <v>0</v>
      </c>
      <c r="E20" s="84">
        <f>SUM(B20:D20)</f>
        <v>0</v>
      </c>
    </row>
    <row r="21" spans="2:4" ht="15" hidden="1">
      <c r="B21" s="6" t="s">
        <v>0</v>
      </c>
      <c r="C21" s="6" t="s">
        <v>1</v>
      </c>
      <c r="D21" s="6"/>
    </row>
    <row r="22" ht="15">
      <c r="E22" s="5"/>
    </row>
    <row r="23" ht="15">
      <c r="E23" s="5"/>
    </row>
    <row r="24" spans="1:5" ht="15">
      <c r="A24" s="59" t="s">
        <v>6</v>
      </c>
      <c r="B24" s="7">
        <f>F8+F14+E20</f>
        <v>0</v>
      </c>
      <c r="C24" s="8"/>
      <c r="D24" s="4"/>
      <c r="E24" s="4"/>
    </row>
    <row r="25" spans="1:3" ht="15">
      <c r="A25" s="60" t="s">
        <v>39</v>
      </c>
      <c r="B25" s="87"/>
      <c r="C25" s="9"/>
    </row>
    <row r="26" ht="15.75" thickBot="1">
      <c r="B26" s="88">
        <f>B24-B25</f>
        <v>0</v>
      </c>
    </row>
    <row r="27" ht="15.75" thickTop="1"/>
    <row r="28" ht="15">
      <c r="A28" t="s">
        <v>17</v>
      </c>
    </row>
  </sheetData>
  <sheetProtection/>
  <mergeCells count="1"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Angie Warren</cp:lastModifiedBy>
  <cp:lastPrinted>2016-08-05T19:26:44Z</cp:lastPrinted>
  <dcterms:created xsi:type="dcterms:W3CDTF">2015-03-10T13:34:39Z</dcterms:created>
  <dcterms:modified xsi:type="dcterms:W3CDTF">2018-02-22T19:37:37Z</dcterms:modified>
  <cp:category/>
  <cp:version/>
  <cp:contentType/>
  <cp:contentStatus/>
</cp:coreProperties>
</file>